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360" yWindow="36" windowWidth="8412" windowHeight="4452"/>
  </bookViews>
  <sheets>
    <sheet name="Model" sheetId="1" r:id="rId1"/>
  </sheets>
  <definedNames>
    <definedName name="Amounts_extracted">Model!$B$13:$C$13</definedName>
    <definedName name="Available">Model!$F$13</definedName>
    <definedName name="Budget">Model!$F$21</definedName>
    <definedName name="Profit">Model!$B$26</definedName>
    <definedName name="solver_adj" localSheetId="0" hidden="1">Model!$B$13:$C$13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Model!$D$13</definedName>
    <definedName name="solver_lhs2" localSheetId="0" hidden="1">Model!$D$21</definedName>
    <definedName name="solver_lhs3" localSheetId="0" hidden="1">Model!$D$21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Model!$B$26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Available</definedName>
    <definedName name="solver_rhs2" localSheetId="0" hidden="1">Budget</definedName>
    <definedName name="solver_rhs3" localSheetId="0" hidden="1">Model!$F$21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_extracted">Model!$D$13</definedName>
    <definedName name="Total_spent">Model!$D$21</definedName>
  </definedNames>
  <calcPr calcId="152511"/>
</workbook>
</file>

<file path=xl/calcChain.xml><?xml version="1.0" encoding="utf-8"?>
<calcChain xmlns="http://schemas.openxmlformats.org/spreadsheetml/2006/main">
  <c r="C17" i="1" l="1"/>
  <c r="B17" i="1"/>
  <c r="B25" i="1"/>
  <c r="B21" i="1"/>
  <c r="C21" i="1"/>
  <c r="D13" i="1"/>
  <c r="D21" i="1" l="1"/>
  <c r="B24" i="1" s="1"/>
  <c r="B26" i="1"/>
</calcChain>
</file>

<file path=xl/sharedStrings.xml><?xml version="1.0" encoding="utf-8"?>
<sst xmlns="http://schemas.openxmlformats.org/spreadsheetml/2006/main" count="42" uniqueCount="30">
  <si>
    <t>Selling price per barrel is when x million barrels are extracted is of form A-Bx, where</t>
  </si>
  <si>
    <t>Year 1</t>
  </si>
  <si>
    <t>Year 2</t>
  </si>
  <si>
    <t>A</t>
  </si>
  <si>
    <t>B</t>
  </si>
  <si>
    <t>C</t>
  </si>
  <si>
    <t>Available</t>
  </si>
  <si>
    <t>&lt;=</t>
  </si>
  <si>
    <t>Selling prices per barrel</t>
  </si>
  <si>
    <t>Constraint on cost (in $millions)</t>
  </si>
  <si>
    <t>Budget</t>
  </si>
  <si>
    <t>All values below are in $millions</t>
  </si>
  <si>
    <t>Total cost</t>
  </si>
  <si>
    <t>Total revenue</t>
  </si>
  <si>
    <t>Profit</t>
  </si>
  <si>
    <t>Extracting oil</t>
  </si>
  <si>
    <t>Range names used:</t>
  </si>
  <si>
    <r>
      <t>Cost of extracting x million barrels is Cx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million dollars, where</t>
    </r>
  </si>
  <si>
    <t>Amounts extracted</t>
  </si>
  <si>
    <t>Total extracted</t>
  </si>
  <si>
    <t>Total spent</t>
  </si>
  <si>
    <t>Amounts_extracted</t>
  </si>
  <si>
    <t>=Model!$B$13:$C$13</t>
  </si>
  <si>
    <t>=Model!$F$13</t>
  </si>
  <si>
    <t>=Model!$F$21</t>
  </si>
  <si>
    <t>=Model!$B$26</t>
  </si>
  <si>
    <t>Total_extracted</t>
  </si>
  <si>
    <t>=Model!$D$13</t>
  </si>
  <si>
    <t>Total_spent</t>
  </si>
  <si>
    <t>=Model!$D$21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</si>
</sst>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0.000"/>
  </numFmts>
  <fonts count="4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3" borderId="0" xfId="0" applyNumberFormat="1" applyFont="1" applyFill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5" fontId="2" fillId="0" borderId="0" xfId="0" applyNumberFormat="1" applyFont="1" applyBorder="1"/>
    <xf numFmtId="5" fontId="2" fillId="0" borderId="0" xfId="0" applyNumberFormat="1" applyFont="1"/>
    <xf numFmtId="5" fontId="2" fillId="0" borderId="0" xfId="0" applyNumberFormat="1" applyFont="1" applyAlignment="1">
      <alignment horizontal="center"/>
    </xf>
    <xf numFmtId="5" fontId="2" fillId="2" borderId="0" xfId="0" applyNumberFormat="1" applyFont="1" applyFill="1" applyBorder="1"/>
    <xf numFmtId="5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6"/>
  <sheetViews>
    <sheetView tabSelected="1" workbookViewId="0"/>
  </sheetViews>
  <sheetFormatPr defaultColWidth="9.109375" defaultRowHeight="14.4" x14ac:dyDescent="0.3"/>
  <cols>
    <col min="1" max="1" width="18.33203125" style="2" customWidth="1"/>
    <col min="2" max="3" width="9.109375" style="2"/>
    <col min="4" max="4" width="14.44140625" style="2" bestFit="1" customWidth="1"/>
    <col min="5" max="8" width="9.109375" style="2"/>
    <col min="9" max="9" width="18.6640625" style="2" bestFit="1" customWidth="1"/>
    <col min="10" max="16384" width="9.109375" style="2"/>
  </cols>
  <sheetData>
    <row r="1" spans="1:10" x14ac:dyDescent="0.3">
      <c r="A1" s="1" t="s">
        <v>15</v>
      </c>
      <c r="I1" s="1" t="s">
        <v>16</v>
      </c>
    </row>
    <row r="2" spans="1:10" x14ac:dyDescent="0.3">
      <c r="I2" s="3" t="s">
        <v>21</v>
      </c>
      <c r="J2" s="3" t="s">
        <v>22</v>
      </c>
    </row>
    <row r="3" spans="1:10" x14ac:dyDescent="0.3">
      <c r="A3" s="2" t="s">
        <v>0</v>
      </c>
      <c r="I3" s="3" t="s">
        <v>6</v>
      </c>
      <c r="J3" s="3" t="s">
        <v>23</v>
      </c>
    </row>
    <row r="4" spans="1:10" x14ac:dyDescent="0.3">
      <c r="B4" s="4" t="s">
        <v>1</v>
      </c>
      <c r="C4" s="4" t="s">
        <v>2</v>
      </c>
      <c r="I4" s="3" t="s">
        <v>10</v>
      </c>
      <c r="J4" s="3" t="s">
        <v>24</v>
      </c>
    </row>
    <row r="5" spans="1:10" x14ac:dyDescent="0.3">
      <c r="A5" s="2" t="s">
        <v>3</v>
      </c>
      <c r="B5" s="5">
        <v>80</v>
      </c>
      <c r="C5" s="5">
        <v>85</v>
      </c>
      <c r="I5" s="3" t="s">
        <v>14</v>
      </c>
      <c r="J5" s="3" t="s">
        <v>25</v>
      </c>
    </row>
    <row r="6" spans="1:10" x14ac:dyDescent="0.3">
      <c r="A6" s="2" t="s">
        <v>4</v>
      </c>
      <c r="B6" s="5">
        <v>1</v>
      </c>
      <c r="C6" s="5">
        <v>1</v>
      </c>
      <c r="I6" s="3" t="s">
        <v>26</v>
      </c>
      <c r="J6" s="3" t="s">
        <v>27</v>
      </c>
    </row>
    <row r="7" spans="1:10" x14ac:dyDescent="0.3">
      <c r="I7" s="3" t="s">
        <v>28</v>
      </c>
      <c r="J7" s="3" t="s">
        <v>29</v>
      </c>
    </row>
    <row r="8" spans="1:10" ht="16.2" x14ac:dyDescent="0.3">
      <c r="A8" s="2" t="s">
        <v>17</v>
      </c>
    </row>
    <row r="9" spans="1:10" x14ac:dyDescent="0.3">
      <c r="B9" s="4" t="s">
        <v>1</v>
      </c>
      <c r="C9" s="4" t="s">
        <v>2</v>
      </c>
      <c r="I9" s="1"/>
    </row>
    <row r="10" spans="1:10" x14ac:dyDescent="0.3">
      <c r="A10" s="2" t="s">
        <v>5</v>
      </c>
      <c r="B10" s="5">
        <v>2</v>
      </c>
      <c r="C10" s="5">
        <v>3</v>
      </c>
      <c r="I10" s="6"/>
      <c r="J10" s="7"/>
    </row>
    <row r="11" spans="1:10" x14ac:dyDescent="0.3">
      <c r="I11" s="6"/>
      <c r="J11" s="7"/>
    </row>
    <row r="12" spans="1:10" x14ac:dyDescent="0.3">
      <c r="B12" s="4" t="s">
        <v>1</v>
      </c>
      <c r="C12" s="4" t="s">
        <v>2</v>
      </c>
      <c r="D12" s="4" t="s">
        <v>19</v>
      </c>
      <c r="E12" s="4"/>
      <c r="F12" s="4" t="s">
        <v>6</v>
      </c>
      <c r="I12" s="6"/>
      <c r="J12" s="7"/>
    </row>
    <row r="13" spans="1:10" x14ac:dyDescent="0.3">
      <c r="A13" s="2" t="s">
        <v>18</v>
      </c>
      <c r="B13" s="8">
        <v>8.1829010135217342</v>
      </c>
      <c r="C13" s="8">
        <v>6.2204035775012114</v>
      </c>
      <c r="D13" s="9">
        <f>SUM(B13:C13)</f>
        <v>14.403304591022945</v>
      </c>
      <c r="E13" s="10" t="s">
        <v>7</v>
      </c>
      <c r="F13" s="5">
        <v>20</v>
      </c>
      <c r="I13" s="6"/>
      <c r="J13" s="7"/>
    </row>
    <row r="14" spans="1:10" x14ac:dyDescent="0.3">
      <c r="B14" s="11"/>
      <c r="C14" s="11"/>
      <c r="E14" s="10"/>
      <c r="F14" s="11"/>
      <c r="I14" s="6"/>
      <c r="J14" s="7"/>
    </row>
    <row r="15" spans="1:10" x14ac:dyDescent="0.3">
      <c r="A15" s="2" t="s">
        <v>8</v>
      </c>
      <c r="B15" s="11"/>
      <c r="C15" s="11"/>
      <c r="E15" s="10"/>
      <c r="F15" s="11"/>
      <c r="I15" s="6"/>
      <c r="J15" s="7"/>
    </row>
    <row r="16" spans="1:10" x14ac:dyDescent="0.3">
      <c r="B16" s="4" t="s">
        <v>1</v>
      </c>
      <c r="C16" s="4" t="s">
        <v>2</v>
      </c>
      <c r="E16" s="10"/>
      <c r="F16" s="11"/>
      <c r="I16" s="6"/>
      <c r="J16" s="7"/>
    </row>
    <row r="17" spans="1:10" x14ac:dyDescent="0.3">
      <c r="B17" s="12">
        <f>B5-B6*B13</f>
        <v>71.817098986478271</v>
      </c>
      <c r="C17" s="12">
        <f>C5-C6*C13</f>
        <v>78.779596422498784</v>
      </c>
      <c r="E17" s="10"/>
      <c r="F17" s="11"/>
      <c r="I17" s="6"/>
      <c r="J17" s="7"/>
    </row>
    <row r="19" spans="1:10" x14ac:dyDescent="0.3">
      <c r="A19" s="2" t="s">
        <v>9</v>
      </c>
    </row>
    <row r="20" spans="1:10" x14ac:dyDescent="0.3">
      <c r="B20" s="4" t="s">
        <v>1</v>
      </c>
      <c r="C20" s="4" t="s">
        <v>2</v>
      </c>
      <c r="D20" s="4" t="s">
        <v>20</v>
      </c>
      <c r="E20" s="4"/>
      <c r="F20" s="4" t="s">
        <v>10</v>
      </c>
    </row>
    <row r="21" spans="1:10" x14ac:dyDescent="0.3">
      <c r="B21" s="13">
        <f>B10*B13^2</f>
        <v>133.91973799419006</v>
      </c>
      <c r="C21" s="13">
        <f>C10*C13^2</f>
        <v>116.08026200096961</v>
      </c>
      <c r="D21" s="13">
        <f>SUM(B21:C21)</f>
        <v>249.99999999515967</v>
      </c>
      <c r="E21" s="14" t="s">
        <v>7</v>
      </c>
      <c r="F21" s="15">
        <v>250</v>
      </c>
    </row>
    <row r="23" spans="1:10" x14ac:dyDescent="0.3">
      <c r="A23" s="2" t="s">
        <v>11</v>
      </c>
    </row>
    <row r="24" spans="1:10" x14ac:dyDescent="0.3">
      <c r="A24" s="2" t="s">
        <v>12</v>
      </c>
      <c r="B24" s="13">
        <f>D21</f>
        <v>249.99999999515967</v>
      </c>
    </row>
    <row r="25" spans="1:10" x14ac:dyDescent="0.3">
      <c r="A25" s="2" t="s">
        <v>13</v>
      </c>
      <c r="B25" s="13">
        <f>SUMPRODUCT(B13:C13,B17:C17)</f>
        <v>1077.7130955052569</v>
      </c>
    </row>
    <row r="26" spans="1:10" x14ac:dyDescent="0.3">
      <c r="A26" s="2" t="s">
        <v>14</v>
      </c>
      <c r="B26" s="16">
        <f>B25-B24</f>
        <v>827.71309551009722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6.50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Amounts_extracted</vt:lpstr>
      <vt:lpstr>Available</vt:lpstr>
      <vt:lpstr>Budget</vt:lpstr>
      <vt:lpstr>Profit</vt:lpstr>
      <vt:lpstr>Total_extracted</vt:lpstr>
      <vt:lpstr>Total_spent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</cp:lastModifiedBy>
  <cp:lastPrinted>1996-04-24T23:48:08Z</cp:lastPrinted>
  <dcterms:created xsi:type="dcterms:W3CDTF">2000-02-18T16:59:56Z</dcterms:created>
  <dcterms:modified xsi:type="dcterms:W3CDTF">2014-03-11T14:33:17Z</dcterms:modified>
</cp:coreProperties>
</file>